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showObjects="all" backupFile="false"/>
  <workbookProtection/>
  <bookViews>
    <workbookView showHorizontalScroll="1" showVerticalScroll="1" showSheetTabs="1" xWindow="0" yWindow="0" windowWidth="16384" windowHeight="8192" tabRatio="500" firstSheet="0" activeTab="0"/>
  </bookViews>
  <sheets>
    <sheet name="小栗AI自动编清单-土建" sheetId="2" r:id="rId4"/>
    <sheet name="钢筋级别直径汇总表" sheetId="1" state="visible" r:id="rId5"/>
  </sheets>
  <calcPr refMode="A1" iterate="false" iterateCount="100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<sst xmlns="http://schemas.openxmlformats.org/spreadsheetml/2006/main" uniqueCount="27" count="27">
  <si>
    <t>级别</t>
  </si>
  <si>
    <r>
      <rPr>
        <rFont val="宋体"/>
        <charset val="134"/>
        <family val="0"/>
        <b val="1"/>
        <color rgb="FF000000"/>
        <sz val="9"/>
      </rPr>
      <t>合计</t>
    </r>
    <r>
      <rPr>
        <rFont val="宋体"/>
        <family val="0"/>
        <b val="1"/>
        <color rgb="FF000000"/>
        <sz val="9"/>
      </rPr>
      <t>(t)</t>
    </r>
  </si>
  <si>
    <t>4</t>
  </si>
  <si>
    <t>6</t>
  </si>
  <si>
    <t>8</t>
  </si>
  <si>
    <t>10</t>
  </si>
  <si>
    <t>12</t>
  </si>
  <si>
    <t>14</t>
  </si>
  <si>
    <t>16</t>
  </si>
  <si>
    <t>18</t>
  </si>
  <si>
    <t>20</t>
  </si>
  <si>
    <t>22</t>
  </si>
  <si>
    <t>25</t>
  </si>
  <si>
    <t>28</t>
  </si>
  <si>
    <r>
      <rPr>
        <rFont val="宋体"/>
        <charset val="134"/>
        <family val="0"/>
        <b val="1"/>
        <color rgb="FF000000"/>
        <sz val="9"/>
      </rPr>
      <t>项目名称</t>
    </r>
    <r>
      <rPr>
        <rFont val="宋体"/>
        <family val="0"/>
        <b val="1"/>
        <color rgb="FF000000"/>
        <sz val="9"/>
      </rPr>
      <t>:</t>
    </r>
    <r>
      <rPr>
        <rFont val="宋体"/>
        <charset val="134"/>
        <family val="0"/>
        <b val="1"/>
        <color rgb="FF000000"/>
        <sz val="9"/>
      </rPr>
      <t>云南大理</t>
    </r>
    <r>
      <rPr>
        <rFont val="宋体"/>
        <family val="0"/>
        <b val="1"/>
        <color rgb="FF000000"/>
        <sz val="9"/>
      </rPr>
      <t>A3</t>
    </r>
    <r>
      <rPr>
        <rFont val="宋体"/>
        <charset val="134"/>
        <family val="0"/>
        <b val="1"/>
        <color rgb="FF000000"/>
        <sz val="9"/>
      </rPr>
      <t>一期地库</t>
    </r>
  </si>
  <si>
    <r>
      <rPr>
        <rFont val="宋体"/>
        <charset val="134"/>
        <family val="0"/>
        <b val="1"/>
        <color rgb="FF000000"/>
        <sz val="9"/>
      </rPr>
      <t>钢筋总重</t>
    </r>
    <r>
      <rPr>
        <rFont val="宋体"/>
        <family val="0"/>
        <b val="1"/>
        <color rgb="FF000000"/>
        <sz val="9"/>
      </rPr>
      <t>:2269.773</t>
    </r>
  </si>
  <si>
    <t>HPB300</t>
  </si>
  <si>
    <t>HRB400</t>
  </si>
  <si>
    <t>HRB500</t>
  </si>
  <si>
    <r>
      <rPr>
        <rFont val="宋体"/>
        <charset val="134"/>
        <family val="0"/>
        <b val="1"/>
        <color rgb="FF000000"/>
        <sz val="9"/>
      </rPr>
      <t>项目名称</t>
    </r>
    <r>
      <rPr>
        <rFont val="宋体"/>
        <family val="0"/>
        <b val="1"/>
        <color rgb="FF000000"/>
        <sz val="9"/>
      </rPr>
      <t>:2#</t>
    </r>
    <r>
      <rPr>
        <rFont val="宋体"/>
        <charset val="134"/>
        <family val="0"/>
        <b val="1"/>
        <color rgb="FF000000"/>
        <sz val="9"/>
      </rPr>
      <t>主楼地下</t>
    </r>
  </si>
  <si>
    <r>
      <rPr>
        <rFont val="宋体"/>
        <charset val="134"/>
        <family val="0"/>
        <b val="1"/>
        <color rgb="FF000000"/>
        <sz val="9"/>
      </rPr>
      <t>钢筋总重</t>
    </r>
    <r>
      <rPr>
        <rFont val="宋体"/>
        <family val="0"/>
        <b val="1"/>
        <color rgb="FF000000"/>
        <sz val="9"/>
      </rPr>
      <t>:225.666</t>
    </r>
  </si>
  <si>
    <r>
      <rPr>
        <rFont val="宋体"/>
        <charset val="134"/>
        <family val="0"/>
        <b val="1"/>
        <color rgb="FF000000"/>
        <sz val="9"/>
      </rPr>
      <t>项目名称</t>
    </r>
    <r>
      <rPr>
        <rFont val="宋体"/>
        <family val="0"/>
        <b val="1"/>
        <color rgb="FF000000"/>
        <sz val="9"/>
      </rPr>
      <t>:3a#</t>
    </r>
    <r>
      <rPr>
        <rFont val="宋体"/>
        <charset val="134"/>
        <family val="0"/>
        <b val="1"/>
        <color rgb="FF000000"/>
        <sz val="9"/>
      </rPr>
      <t>主楼地下</t>
    </r>
  </si>
  <si>
    <r>
      <rPr>
        <rFont val="宋体"/>
        <charset val="134"/>
        <family val="0"/>
        <b val="1"/>
        <color rgb="FF000000"/>
        <sz val="9"/>
      </rPr>
      <t>钢筋总重</t>
    </r>
    <r>
      <rPr>
        <rFont val="宋体"/>
        <family val="0"/>
        <b val="1"/>
        <color rgb="FF000000"/>
        <sz val="9"/>
      </rPr>
      <t>:245.127</t>
    </r>
  </si>
  <si>
    <r>
      <rPr>
        <rFont val="宋体"/>
        <charset val="134"/>
        <family val="0"/>
        <b val="1"/>
        <color rgb="FF000000"/>
        <sz val="9"/>
      </rPr>
      <t>项目名称</t>
    </r>
    <r>
      <rPr>
        <rFont val="宋体"/>
        <family val="0"/>
        <b val="1"/>
        <color rgb="FF000000"/>
        <sz val="9"/>
      </rPr>
      <t>:4#</t>
    </r>
    <r>
      <rPr>
        <rFont val="宋体"/>
        <charset val="134"/>
        <family val="0"/>
        <b val="1"/>
        <color rgb="FF000000"/>
        <sz val="9"/>
      </rPr>
      <t>主楼地下</t>
    </r>
  </si>
  <si>
    <r>
      <rPr>
        <rFont val="宋体"/>
        <charset val="134"/>
        <family val="0"/>
        <b val="1"/>
        <color rgb="FF000000"/>
        <sz val="9"/>
      </rPr>
      <t>钢筋总重</t>
    </r>
    <r>
      <rPr>
        <rFont val="宋体"/>
        <family val="0"/>
        <b val="1"/>
        <color rgb="FF000000"/>
        <sz val="9"/>
      </rPr>
      <t>:298.895</t>
    </r>
  </si>
  <si>
    <r>
      <rPr>
        <rFont val="宋体"/>
        <charset val="134"/>
        <family val="0"/>
        <b val="1"/>
        <color rgb="FF000000"/>
        <sz val="9"/>
      </rPr>
      <t>项目名称</t>
    </r>
    <r>
      <rPr>
        <rFont val="宋体"/>
        <family val="0"/>
        <b val="1"/>
        <color rgb="FF000000"/>
        <sz val="9"/>
      </rPr>
      <t>:5a#</t>
    </r>
    <r>
      <rPr>
        <rFont val="宋体"/>
        <charset val="134"/>
        <family val="0"/>
        <b val="1"/>
        <color rgb="FF000000"/>
        <sz val="9"/>
      </rPr>
      <t>主楼地下</t>
    </r>
  </si>
  <si>
    <r>
      <rPr>
        <rFont val="宋体"/>
        <charset val="134"/>
        <family val="0"/>
        <b val="1"/>
        <color rgb="FF000000"/>
        <sz val="9"/>
      </rPr>
      <t>钢筋总重</t>
    </r>
    <r>
      <rPr>
        <rFont val="宋体"/>
        <family val="0"/>
        <b val="1"/>
        <color rgb="FF000000"/>
        <sz val="9"/>
      </rPr>
      <t>:278.552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</si>
</sst>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name val="思源黑体 CN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宋体"/>
      <charset val="134"/>
      <family val="0"/>
      <b val="1"/>
      <color rgb="FF000000"/>
      <sz val="9"/>
    </font>
    <font>
      <name val="宋体"/>
      <family val="0"/>
      <b val="1"/>
      <color rgb="FF000000"/>
      <sz val="9"/>
    </font>
    <font>
      <name val="宋体"/>
      <family val="0"/>
      <color rgb="FF000000"/>
      <sz val="9"/>
    </font>
    <font>
      <name val="宋体"/>
      <charset val="134"/>
      <family val="0"/>
      <color rgb="FF000000"/>
      <sz val="9"/>
    </font>
    <font>
      <name val="宋体"/>
      <family val="0"/>
      <color rgb="0000ff"/>
      <sz val="9"/>
    </font>
    <font>
      <name val="宋体"/>
      <family val="0"/>
      <color rgb="0000ff"/>
      <sz val="9"/>
      <u val="1"/>
    </font>
    <font>
      <name val="思源黑体 CN"/>
      <family val="2"/>
      <color rgb="0000ff"/>
      <sz val="10"/>
    </font>
    <font>
      <name val="思源黑体 CN"/>
      <family val="2"/>
      <color rgb="0000ff"/>
      <sz val="10"/>
      <u val="1"/>
    </font>
    <font>
      <name val="宋体"/>
      <charset val="134"/>
      <family val="0"/>
      <color rgb="0000ff"/>
      <sz val="9"/>
    </font>
    <font>
      <name val="宋体"/>
      <charset val="134"/>
      <family val="0"/>
      <color rgb="0000ff"/>
      <sz val="9"/>
      <u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D8"/>
        <bgColor rgb="FFCCFFFF"/>
      </patternFill>
    </fill>
    <fill>
      <patternFill patternType="solid">
        <fgColor rgb="e3f2d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1" applyBorder="1" applyAlignment="1" applyProtection="1">
      <alignment horizontal="general" vertical="bottom" textRotation="0" wrapText="false" indent="0" shrinkToFit="false"/>
      <protection locked="1" hidden="false"/>
    </xf>
    <xf numFmtId="0" fontId="1" fillId="0" borderId="0" applyFont="1" applyBorder="false" applyAlignment="false" applyProtection="false"/>
    <xf numFmtId="0" fontId="1" fillId="0" borderId="0" applyFont="1" applyBorder="false" applyAlignment="false" applyProtection="false"/>
    <xf numFmtId="0" fontId="2" fillId="0" borderId="0" applyFont="1" applyBorder="false" applyAlignment="false" applyProtection="false"/>
    <xf numFmtId="0" fontId="2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0" fontId="0" fillId="0" borderId="0" applyFont="1" applyBorder="false" applyAlignment="false" applyProtection="false"/>
    <xf numFmtId="43" fontId="1" fillId="0" borderId="0" applyFont="1" applyBorder="false" applyAlignment="false" applyProtection="false"/>
    <xf numFmtId="41" fontId="1" fillId="0" borderId="0" applyFont="1" applyBorder="false" applyAlignment="false" applyProtection="false"/>
    <xf numFmtId="44" fontId="1" fillId="0" borderId="0" applyFont="1" applyBorder="false" applyAlignment="false" applyProtection="false"/>
    <xf numFmtId="42" fontId="1" fillId="0" borderId="0" applyFont="1" applyBorder="false" applyAlignment="false" applyProtection="false"/>
    <xf numFmtId="9" fontId="1" fillId="0" borderId="0" applyFont="1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1" indent="0" shrinkToFit="false"/>
      <protection locked="1" hidden="false"/>
    </xf>
    <xf numFmtId="164" fontId="4" fillId="2" borderId="1" xfId="0" applyFont="1" applyBorder="1" applyAlignment="1" applyProtection="false">
      <alignment horizontal="center" vertical="center" textRotation="0" wrapText="1" indent="0" shrinkToFit="false"/>
      <protection locked="1" hidden="false"/>
    </xf>
    <xf numFmtId="164" fontId="5" fillId="2" borderId="1" xfId="0" applyFont="1" applyBorder="1" applyAlignment="1" applyProtection="false">
      <alignment horizontal="center" vertical="center" textRotation="0" wrapText="1" indent="0" shrinkToFit="false"/>
      <protection locked="1" hidden="false"/>
    </xf>
    <xf numFmtId="164" fontId="5" fillId="2" borderId="2" xfId="0" applyFont="1" applyBorder="1" applyAlignment="1" applyProtection="false">
      <alignment horizontal="center" vertical="center" textRotation="0" wrapText="1" indent="0" shrinkToFit="false"/>
      <protection locked="1" hidden="false"/>
    </xf>
    <xf numFmtId="164" fontId="4" fillId="2" borderId="3" xfId="0" applyFont="1" applyBorder="1" applyAlignment="1" applyProtection="false">
      <alignment horizontal="left" vertical="center" textRotation="0" wrapText="1" indent="0" shrinkToFit="false"/>
      <protection locked="1" hidden="false"/>
    </xf>
    <xf numFmtId="164" fontId="4" fillId="2" borderId="4" xfId="0" applyFont="1" applyBorder="1" applyAlignment="1" applyProtection="false">
      <alignment horizontal="right" vertical="center" textRotation="0" wrapText="1" indent="0" shrinkToFit="false"/>
      <protection locked="1" hidden="false"/>
    </xf>
    <xf numFmtId="164" fontId="6" fillId="2" borderId="5" xfId="0" applyFont="1" applyBorder="1" applyAlignment="1" applyProtection="false">
      <alignment horizontal="center" vertical="center" textRotation="0" wrapText="1" indent="0" shrinkToFit="false"/>
      <protection locked="1" hidden="false"/>
    </xf>
    <xf numFmtId="164" fontId="6" fillId="2" borderId="5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7" fillId="2" borderId="6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4" fillId="3" borderId="5" xfId="0" applyFont="1" applyBorder="1" applyAlignment="1" applyProtection="false">
      <alignment horizontal="center" vertical="center" textRotation="0" wrapText="1" indent="0" shrinkToFit="false"/>
      <protection locked="1" hidden="false"/>
    </xf>
    <xf numFmtId="164" fontId="6" fillId="3" borderId="5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6" fillId="3" borderId="6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4" fillId="3" borderId="7" xfId="0" applyFont="1" applyBorder="1" applyAlignment="1" applyProtection="false">
      <alignment horizontal="center" vertical="center" textRotation="0" wrapText="1" indent="0" shrinkToFit="false"/>
      <protection locked="1" hidden="false"/>
    </xf>
    <xf numFmtId="164" fontId="6" fillId="3" borderId="7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6" fillId="3" borderId="8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0" fillId="0" borderId="9" xfId="0" applyFont="false" applyBorder="1" applyAlignment="false" applyProtection="false">
      <alignment horizontal="general" vertical="bottom" textRotation="0" wrapText="1" indent="0" shrinkToFit="false"/>
      <protection locked="1" hidden="false"/>
    </xf>
    <xf numFmtId="164" fontId="0" fillId="0" borderId="10" xfId="0" applyFont="false" applyBorder="1" applyAlignment="false" applyProtection="false">
      <alignment horizontal="general" vertical="bottom" textRotation="0" wrapText="1" indent="0" shrinkToFit="false"/>
      <protection locked="1" hidden="false"/>
    </xf>
    <xf numFmtId="164" fontId="0" fillId="0" borderId="3" xfId="0" applyFont="false" applyBorder="1" applyAlignment="false" applyProtection="false">
      <alignment horizontal="general" vertical="bottom" textRotation="0" wrapText="1" indent="0" shrinkToFit="false"/>
      <protection locked="1" hidden="false"/>
    </xf>
    <xf numFmtId="164" fontId="0" fillId="0" borderId="5" xfId="0" applyFont="false" applyBorder="1" applyAlignment="false" applyProtection="false">
      <alignment horizontal="general" vertical="bottom" textRotation="0" wrapText="1" indent="0" shrinkToFit="false"/>
      <protection locked="1" hidden="false"/>
    </xf>
    <xf numFmtId="164" fontId="0" fillId="0" borderId="0" xfId="0" applyFont="false" applyBorder="false" applyAlignment="1" applyProtection="false">
      <alignment horizontal="general" vertical="bottom" textRotation="0" wrapText="1" indent="0" shrinkToFit="false"/>
      <protection locked="1" hidden="false"/>
    </xf>
    <xf numFmtId="164" fontId="8" fillId="2" borderId="5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8" fillId="4" borderId="5" xfId="0" applyFont="1" applyFill="1" applyBorder="1" applyAlignment="1" applyProtection="false">
      <alignment horizontal="right" vertical="center" textRotation="0" wrapText="false" indent="0" shrinkToFit="false"/>
      <protection locked="1" hidden="false"/>
    </xf>
    <xf numFmtId="164" fontId="9" fillId="4" borderId="5" xfId="0" applyFont="1" applyFill="1" applyBorder="1" applyAlignment="1" applyProtection="false">
      <alignment horizontal="right" vertical="center" textRotation="0" wrapText="false" indent="0" shrinkToFit="false"/>
      <protection locked="1" hidden="false"/>
    </xf>
    <xf numFmtId="164" fontId="10" fillId="0" borderId="0" xfId="0" applyFont="1" applyBorder="false" applyAlignment="false" applyProtection="false">
      <alignment horizontal="general" vertical="bottom" textRotation="0" wrapText="1" indent="0" shrinkToFit="false"/>
      <protection locked="1" hidden="false"/>
    </xf>
    <xf numFmtId="164" fontId="10" fillId="4" borderId="0" xfId="0" applyFont="1" applyFill="1" applyBorder="false" applyAlignment="false" applyProtection="false">
      <alignment horizontal="general" vertical="bottom" textRotation="0" wrapText="1" indent="0" shrinkToFit="false"/>
      <protection locked="1" hidden="false"/>
    </xf>
    <xf numFmtId="164" fontId="11" fillId="4" borderId="0" xfId="0" applyFont="1" applyFill="1" applyBorder="false" applyAlignment="false" applyProtection="false">
      <alignment horizontal="general" vertical="bottom" textRotation="0" wrapText="1" indent="0" shrinkToFit="false"/>
      <protection locked="1" hidden="false"/>
    </xf>
    <xf numFmtId="164" fontId="0" fillId="0" borderId="9" xfId="0" applyFont="false" applyBorder="1" applyAlignment="1" applyProtection="false">
      <alignment horizontal="general" vertical="bottom" textRotation="0" wrapText="1" indent="0" shrinkToFit="false"/>
      <protection locked="1" hidden="false"/>
    </xf>
    <xf numFmtId="164" fontId="0" fillId="0" borderId="10" xfId="0" applyFont="false" applyBorder="1" applyAlignment="1" applyProtection="false">
      <alignment horizontal="general" vertical="bottom" textRotation="0" wrapText="1" indent="0" shrinkToFit="false"/>
      <protection locked="1" hidden="false"/>
    </xf>
    <xf numFmtId="164" fontId="0" fillId="0" borderId="3" xfId="0" applyFont="false" applyBorder="1" applyAlignment="1" applyProtection="false">
      <alignment horizontal="general" vertical="bottom" textRotation="0" wrapText="1" indent="0" shrinkToFit="false"/>
      <protection locked="1" hidden="false"/>
    </xf>
    <xf numFmtId="164" fontId="0" fillId="0" borderId="5" xfId="0" applyFont="false" applyBorder="1" applyAlignment="1" applyProtection="false">
      <alignment horizontal="general" vertical="bottom" textRotation="0" wrapText="1" indent="0" shrinkToFit="false"/>
      <protection locked="1" hidden="false"/>
    </xf>
    <xf numFmtId="164" fontId="11" fillId="4" borderId="9" xfId="0" applyFont="1" applyFill="1" applyBorder="1" applyAlignment="false" applyProtection="false">
      <alignment horizontal="general" vertical="bottom" textRotation="0" wrapText="1" indent="0" shrinkToFit="false"/>
      <protection locked="1" hidden="false"/>
    </xf>
    <xf numFmtId="164" fontId="11" fillId="4" borderId="10" xfId="0" applyFont="1" applyFill="1" applyBorder="1" applyAlignment="false" applyProtection="false">
      <alignment horizontal="general" vertical="bottom" textRotation="0" wrapText="1" indent="0" shrinkToFit="false"/>
      <protection locked="1" hidden="false"/>
    </xf>
    <xf numFmtId="164" fontId="11" fillId="4" borderId="3" xfId="0" applyFont="1" applyFill="1" applyBorder="1" applyAlignment="false" applyProtection="false">
      <alignment horizontal="general" vertical="bottom" textRotation="0" wrapText="1" indent="0" shrinkToFit="false"/>
      <protection locked="1" hidden="false"/>
    </xf>
    <xf numFmtId="164" fontId="11" fillId="4" borderId="5" xfId="0" applyFont="1" applyFill="1" applyBorder="1" applyAlignment="false" applyProtection="false">
      <alignment horizontal="general" vertical="bottom" textRotation="0" wrapText="1" indent="0" shrinkToFit="false"/>
      <protection locked="1" hidden="false"/>
    </xf>
    <xf numFmtId="164" fontId="12" fillId="2" borderId="6" xfId="0" applyFont="1" applyBorder="1" applyAlignment="1" applyProtection="false">
      <alignment horizontal="right" vertical="center" textRotation="0" wrapText="false" indent="0" shrinkToFit="false"/>
      <protection locked="1" hidden="false"/>
    </xf>
    <xf numFmtId="164" fontId="12" fillId="4" borderId="6" xfId="0" applyFont="1" applyFill="1" applyBorder="1" applyAlignment="1" applyProtection="false">
      <alignment horizontal="right" vertical="center" textRotation="0" wrapText="false" indent="0" shrinkToFit="false"/>
      <protection locked="1" hidden="false"/>
    </xf>
    <xf numFmtId="164" fontId="13" fillId="4" borderId="6" xfId="0" applyFont="1" applyFill="1" applyBorder="1" applyAlignment="1" applyProtection="false">
      <alignment horizontal="right" vertical="center" textRotation="0" wrapText="false" indent="0" shrinkToFit="false"/>
      <protection locked="1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G24"/>
  <cols>
    <col min="2" max="2" width="15.7109375" customWidth="1"/>
    <col min="3" max="3" width="20.7109375" customWidth="1"/>
    <col min="4" max="4" width="30.7109375" customWidth="1"/>
  </cols>
  <sheetData>
    <row r="1" spans="1:7" customFormat="false">
      <c r="A1" s="18" t="str">
        <v>序号</v>
      </c>
      <c r="B1" s="18" t="str">
        <v>项目编码</v>
      </c>
      <c r="C1" s="18" t="str">
        <v>项目名称</v>
      </c>
      <c r="D1" s="18" t="str">
        <v>项目特征描述</v>
      </c>
      <c r="E1" s="18" t="str">
        <v>计量单位</v>
      </c>
      <c r="F1" s="18" t="str">
        <v>工程量</v>
      </c>
      <c r="G1" s="18" t="str">
        <v>来源</v>
      </c>
    </row>
    <row r="2" spans="1:7" customFormat="false">
      <c r="A2" s="18">
        <v>1</v>
      </c>
      <c r="B2" s="18" t="str">
        <v>010515001001</v>
      </c>
      <c r="C2" s="18" t="str">
        <v>现浇构件钢筋</v>
      </c>
      <c r="D2" s="29" t="str">
        <v>1.钢筋种类、规格型号:HRB500Φ25</v>
      </c>
      <c r="E2" s="18" t="str">
        <v>t</v>
      </c>
      <c r="F2" s="18">
        <v>192.134</v>
      </c>
      <c r="G2" s="33">
        <f>='钢筋级别直径汇总表'!M25+'钢筋级别直径汇总表'!M5+'钢筋级别直径汇总表'!M10+'钢筋级别直径汇总表'!M15+'钢筋级别直径汇总表'!M20</f>
        <v>192.134</v>
      </c>
    </row>
    <row r="3" spans="1:7" customFormat="false">
      <c r="A3" s="18">
        <v>2</v>
      </c>
      <c r="B3" s="18" t="str">
        <v>010515001002</v>
      </c>
      <c r="C3" s="18" t="str">
        <v>现浇构件钢筋</v>
      </c>
      <c r="D3" s="29" t="str">
        <v>1.钢筋种类、规格型号:HPB300Φ6</v>
      </c>
      <c r="E3" s="18" t="str">
        <v>t</v>
      </c>
      <c r="F3" s="18">
        <v>6.99</v>
      </c>
      <c r="G3" s="33">
        <f>='钢筋级别直径汇总表'!D3+'钢筋级别直径汇总表'!D8+'钢筋级别直径汇总表'!D13+'钢筋级别直径汇总表'!D18+'钢筋级别直径汇总表'!D23</f>
        <v>6.99</v>
      </c>
    </row>
    <row r="4" spans="1:7" customFormat="false">
      <c r="A4" s="18">
        <v>3</v>
      </c>
      <c r="B4" s="18" t="str">
        <v>010515001003</v>
      </c>
      <c r="C4" s="18" t="str">
        <v>现浇构件钢筋</v>
      </c>
      <c r="D4" s="29" t="str">
        <v>1.钢筋种类、规格型号:HPB300Φ8</v>
      </c>
      <c r="E4" s="18" t="str">
        <v>t</v>
      </c>
      <c r="F4" s="18">
        <v>5.109</v>
      </c>
      <c r="G4" s="33">
        <f>='钢筋级别直径汇总表'!E3+'钢筋级别直径汇总表'!E18+'钢筋级别直径汇总表'!E23</f>
        <v>5.109</v>
      </c>
    </row>
    <row r="5" spans="1:7" customFormat="false">
      <c r="A5" s="18">
        <v>4</v>
      </c>
      <c r="B5" s="18" t="str">
        <v>010515001004</v>
      </c>
      <c r="C5" s="18" t="str">
        <v>现浇构件钢筋</v>
      </c>
      <c r="D5" s="29" t="str">
        <v>1.钢筋种类、规格型号:HPB300Φ10</v>
      </c>
      <c r="E5" s="18" t="str">
        <v>t</v>
      </c>
      <c r="F5" s="18">
        <v>31.528</v>
      </c>
      <c r="G5" s="33">
        <f>='钢筋级别直径汇总表'!F3+'钢筋级别直径汇总表'!F8+'钢筋级别直径汇总表'!F13+'钢筋级别直径汇总表'!F18+'钢筋级别直径汇总表'!F23</f>
        <v>31.528</v>
      </c>
    </row>
    <row r="6" spans="1:7" customFormat="false">
      <c r="A6" s="18">
        <v>5</v>
      </c>
      <c r="B6" s="18" t="str">
        <v>010515001005</v>
      </c>
      <c r="C6" s="18" t="str">
        <v>现浇构件钢筋</v>
      </c>
      <c r="D6" s="29" t="str">
        <v>1.钢筋种类、规格型号:HRB400Φ6</v>
      </c>
      <c r="E6" s="18" t="str">
        <v>t</v>
      </c>
      <c r="F6" s="18">
        <v>31.85</v>
      </c>
      <c r="G6" s="33">
        <f>='钢筋级别直径汇总表'!D4+'钢筋级别直径汇总表'!D9+'钢筋级别直径汇总表'!D14+'钢筋级别直径汇总表'!D19+'钢筋级别直径汇总表'!D24</f>
        <v>31.85</v>
      </c>
    </row>
    <row r="7" spans="1:7" customFormat="false">
      <c r="A7" s="18">
        <v>6</v>
      </c>
      <c r="B7" s="18" t="str">
        <v>010515001006</v>
      </c>
      <c r="C7" s="18" t="str">
        <v>现浇构件钢筋</v>
      </c>
      <c r="D7" s="29" t="str">
        <v>1.钢筋种类、规格型号:HRB400Φ8</v>
      </c>
      <c r="E7" s="18" t="str">
        <v>t</v>
      </c>
      <c r="F7" s="18">
        <v>271.014</v>
      </c>
      <c r="G7" s="33">
        <f>='钢筋级别直径汇总表'!E4+'钢筋级别直径汇总表'!E9+'钢筋级别直径汇总表'!E14+'钢筋级别直径汇总表'!E19+'钢筋级别直径汇总表'!E24</f>
        <v>271.014</v>
      </c>
    </row>
    <row r="8" spans="1:7" customFormat="false">
      <c r="A8" s="18">
        <v>7</v>
      </c>
      <c r="B8" s="18" t="str">
        <v>010515001007</v>
      </c>
      <c r="C8" s="18" t="str">
        <v>现浇构件钢筋</v>
      </c>
      <c r="D8" s="29" t="str">
        <v>1.钢筋种类、规格型号:HRB400Φ10</v>
      </c>
      <c r="E8" s="18" t="str">
        <v>t</v>
      </c>
      <c r="F8" s="18">
        <v>456.908</v>
      </c>
      <c r="G8" s="33">
        <f>='钢筋级别直径汇总表'!F4+'钢筋级别直径汇总表'!F9+'钢筋级别直径汇总表'!F14+'钢筋级别直径汇总表'!F19+'钢筋级别直径汇总表'!F24</f>
        <v>456.908</v>
      </c>
    </row>
    <row r="9" spans="1:7" customFormat="false">
      <c r="A9" s="18">
        <v>8</v>
      </c>
      <c r="B9" s="18" t="str">
        <v>010515001008</v>
      </c>
      <c r="C9" s="18" t="str">
        <v>现浇构件钢筋</v>
      </c>
      <c r="D9" s="29" t="str">
        <v>1.钢筋种类、规格型号:HRB400Φ12</v>
      </c>
      <c r="E9" s="18" t="str">
        <v>t</v>
      </c>
      <c r="F9" s="18">
        <v>129.337</v>
      </c>
      <c r="G9" s="33">
        <f>='钢筋级别直径汇总表'!G4+'钢筋级别直径汇总表'!G9+'钢筋级别直径汇总表'!G14+'钢筋级别直径汇总表'!G19+'钢筋级别直径汇总表'!G24</f>
        <v>129.337</v>
      </c>
    </row>
    <row r="10" spans="1:7" customFormat="false">
      <c r="A10" s="18">
        <v>9</v>
      </c>
      <c r="B10" s="18" t="str">
        <v>010515001009</v>
      </c>
      <c r="C10" s="18" t="str">
        <v>现浇构件钢筋</v>
      </c>
      <c r="D10" s="29" t="str">
        <v>1.钢筋种类、规格型号:HRB400Φ14</v>
      </c>
      <c r="E10" s="18" t="str">
        <v>t</v>
      </c>
      <c r="F10" s="18">
        <v>579.528</v>
      </c>
      <c r="G10" s="33">
        <f>='钢筋级别直径汇总表'!H4+'钢筋级别直径汇总表'!H9+'钢筋级别直径汇总表'!H14+'钢筋级别直径汇总表'!H19+'钢筋级别直径汇总表'!H24</f>
        <v>579.528</v>
      </c>
    </row>
    <row r="11" spans="1:7" customFormat="false">
      <c r="A11" s="18">
        <v>10</v>
      </c>
      <c r="B11" s="18" t="str">
        <v>010515001010</v>
      </c>
      <c r="C11" s="18" t="str">
        <v>现浇构件钢筋</v>
      </c>
      <c r="D11" s="29" t="str">
        <v>1.钢筋种类、规格型号:HRB400Φ16</v>
      </c>
      <c r="E11" s="18" t="str">
        <v>t</v>
      </c>
      <c r="F11" s="18">
        <v>260.107</v>
      </c>
      <c r="G11" s="33">
        <f>='钢筋级别直径汇总表'!I4+'钢筋级别直径汇总表'!I9+'钢筋级别直径汇总表'!I14+'钢筋级别直径汇总表'!I19+'钢筋级别直径汇总表'!I24</f>
        <v>260.107</v>
      </c>
    </row>
    <row r="12" spans="1:7" customFormat="false">
      <c r="A12" s="18">
        <v>11</v>
      </c>
      <c r="B12" s="18" t="str">
        <v>010515001011</v>
      </c>
      <c r="C12" s="18" t="str">
        <v>现浇构件钢筋</v>
      </c>
      <c r="D12" s="29" t="str">
        <v>1.钢筋种类、规格型号:HRB400Φ18</v>
      </c>
      <c r="E12" s="18" t="str">
        <v>t</v>
      </c>
      <c r="F12" s="18">
        <v>78.834</v>
      </c>
      <c r="G12" s="33">
        <f>='钢筋级别直径汇总表'!J4+'钢筋级别直径汇总表'!J9+'钢筋级别直径汇总表'!J14+'钢筋级别直径汇总表'!J19+'钢筋级别直径汇总表'!J24</f>
        <v>78.834</v>
      </c>
    </row>
    <row r="13" spans="1:7" customFormat="false">
      <c r="A13" s="18">
        <v>12</v>
      </c>
      <c r="B13" s="18" t="str">
        <v>010515001012</v>
      </c>
      <c r="C13" s="18" t="str">
        <v>现浇构件钢筋</v>
      </c>
      <c r="D13" s="29" t="str">
        <v>1.钢筋种类、规格型号:HRB400Φ20</v>
      </c>
      <c r="E13" s="18" t="str">
        <v>t</v>
      </c>
      <c r="F13" s="18">
        <v>167.356</v>
      </c>
      <c r="G13" s="33">
        <f>='钢筋级别直径汇总表'!K4+'钢筋级别直径汇总表'!K9+'钢筋级别直径汇总表'!K14+'钢筋级别直径汇总表'!K19+'钢筋级别直径汇总表'!K24</f>
        <v>167.356</v>
      </c>
    </row>
    <row r="14" spans="1:7" customFormat="false">
      <c r="A14" s="18">
        <v>13</v>
      </c>
      <c r="B14" s="18" t="str">
        <v>010515001013</v>
      </c>
      <c r="C14" s="18" t="str">
        <v>现浇构件钢筋</v>
      </c>
      <c r="D14" s="29" t="str">
        <v>1.钢筋种类、规格型号:HRB400Φ22</v>
      </c>
      <c r="E14" s="18" t="str">
        <v>t</v>
      </c>
      <c r="F14" s="18">
        <v>171.057</v>
      </c>
      <c r="G14" s="33">
        <f>='钢筋级别直径汇总表'!L4+'钢筋级别直径汇总表'!L9+'钢筋级别直径汇总表'!L14+'钢筋级别直径汇总表'!L19+'钢筋级别直径汇总表'!L24</f>
        <v>171.057</v>
      </c>
    </row>
    <row r="15" spans="1:7" customFormat="false">
      <c r="A15" s="18">
        <v>14</v>
      </c>
      <c r="B15" s="18" t="str">
        <v>010515001014</v>
      </c>
      <c r="C15" s="18" t="str">
        <v>现浇构件钢筋</v>
      </c>
      <c r="D15" s="29" t="str">
        <v>1.钢筋种类、规格型号:HRB400Φ25</v>
      </c>
      <c r="E15" s="18" t="str">
        <v>t</v>
      </c>
      <c r="F15" s="18">
        <v>831.843</v>
      </c>
      <c r="G15" s="33">
        <f>='钢筋级别直径汇总表'!M4+'钢筋级别直径汇总表'!M9+'钢筋级别直径汇总表'!M14+'钢筋级别直径汇总表'!M19+'钢筋级别直径汇总表'!M24</f>
        <v>831.843</v>
      </c>
    </row>
    <row r="16" spans="1:7" customFormat="false">
      <c r="A16" s="18">
        <v>15</v>
      </c>
      <c r="B16" s="18" t="str">
        <v>010515001015</v>
      </c>
      <c r="C16" s="18" t="str">
        <v>现浇构件钢筋</v>
      </c>
      <c r="D16" s="29" t="str">
        <v>1.钢筋种类、规格型号:HRB400Φ28</v>
      </c>
      <c r="E16" s="18" t="str">
        <v>t</v>
      </c>
      <c r="F16" s="18">
        <v>3.007</v>
      </c>
      <c r="G16" s="33">
        <f>='钢筋级别直径汇总表'!N4+'钢筋级别直径汇总表'!N24</f>
        <v>3.007</v>
      </c>
    </row>
    <row r="17" spans="1:7" customFormat="false">
      <c r="A17" s="18">
        <v>16</v>
      </c>
      <c r="B17" s="18" t="str">
        <v>010515001016</v>
      </c>
      <c r="C17" s="18" t="str">
        <v>现浇构件钢筋</v>
      </c>
      <c r="D17" s="29" t="str">
        <v>1.钢筋种类、规格型号:HRB500Φ10</v>
      </c>
      <c r="E17" s="18" t="str">
        <v>t</v>
      </c>
      <c r="F17" s="18">
        <v>0.026</v>
      </c>
      <c r="G17" s="33">
        <f>='钢筋级别直径汇总表'!F5+'钢筋级别直径汇总表'!F10</f>
        <v>0.026</v>
      </c>
    </row>
    <row r="18" spans="1:7" customFormat="false">
      <c r="A18" s="18">
        <v>17</v>
      </c>
      <c r="B18" s="18" t="str">
        <v>010515001017</v>
      </c>
      <c r="C18" s="18" t="str">
        <v>现浇构件钢筋</v>
      </c>
      <c r="D18" s="29" t="str">
        <v>1.钢筋种类、规格型号:HRB500Φ12</v>
      </c>
      <c r="E18" s="18" t="str">
        <v>t</v>
      </c>
      <c r="F18" s="18">
        <v>17.401</v>
      </c>
      <c r="G18" s="33">
        <f>='钢筋级别直径汇总表'!G5+'钢筋级别直径汇总表'!G10+'钢筋级别直径汇总表'!G15+'钢筋级别直径汇总表'!G20+'钢筋级别直径汇总表'!G25</f>
        <v>17.401</v>
      </c>
    </row>
    <row r="19" spans="1:7" customFormat="false">
      <c r="A19" s="18">
        <v>18</v>
      </c>
      <c r="B19" s="18" t="str">
        <v>010515001018</v>
      </c>
      <c r="C19" s="18" t="str">
        <v>现浇构件钢筋</v>
      </c>
      <c r="D19" s="29" t="str">
        <v>1.钢筋种类、规格型号:HRB500Φ14</v>
      </c>
      <c r="E19" s="18" t="str">
        <v>t</v>
      </c>
      <c r="F19" s="18">
        <v>9.353</v>
      </c>
      <c r="G19" s="33">
        <f>='钢筋级别直径汇总表'!H5+'钢筋级别直径汇总表'!H10+'钢筋级别直径汇总表'!H15+'钢筋级别直径汇总表'!H20+'钢筋级别直径汇总表'!H25</f>
        <v>9.353</v>
      </c>
    </row>
    <row r="20" spans="1:7" customFormat="false">
      <c r="A20" s="18">
        <v>19</v>
      </c>
      <c r="B20" s="18" t="str">
        <v>010515001019</v>
      </c>
      <c r="C20" s="18" t="str">
        <v>现浇构件钢筋</v>
      </c>
      <c r="D20" s="29" t="str">
        <v>1.钢筋种类、规格型号:HRB500Φ16</v>
      </c>
      <c r="E20" s="18" t="str">
        <v>t</v>
      </c>
      <c r="F20" s="18">
        <v>8.33</v>
      </c>
      <c r="G20" s="33">
        <f>='钢筋级别直径汇总表'!I5+'钢筋级别直径汇总表'!I10+'钢筋级别直径汇总表'!I15+'钢筋级别直径汇总表'!I20+'钢筋级别直径汇总表'!I25</f>
        <v>8.33</v>
      </c>
    </row>
    <row r="21" spans="1:7" customFormat="false">
      <c r="A21" s="18">
        <v>20</v>
      </c>
      <c r="B21" s="18" t="str">
        <v>010515001020</v>
      </c>
      <c r="C21" s="18" t="str">
        <v>现浇构件钢筋</v>
      </c>
      <c r="D21" s="29" t="str">
        <v>1.钢筋种类、规格型号:HRB500Φ18</v>
      </c>
      <c r="E21" s="18" t="str">
        <v>t</v>
      </c>
      <c r="F21" s="18">
        <v>9.109</v>
      </c>
      <c r="G21" s="33">
        <f>='钢筋级别直径汇总表'!J5+'钢筋级别直径汇总表'!J10+'钢筋级别直径汇总表'!J15+'钢筋级别直径汇总表'!J20+'钢筋级别直径汇总表'!J25</f>
        <v>9.109</v>
      </c>
    </row>
    <row r="22" spans="1:7" customFormat="false">
      <c r="A22" s="18">
        <v>21</v>
      </c>
      <c r="B22" s="18" t="str">
        <v>010515001021</v>
      </c>
      <c r="C22" s="18" t="str">
        <v>现浇构件钢筋</v>
      </c>
      <c r="D22" s="29" t="str">
        <v>1.钢筋种类、规格型号:HRB500Φ20</v>
      </c>
      <c r="E22" s="18" t="str">
        <v>t</v>
      </c>
      <c r="F22" s="18">
        <v>17.186</v>
      </c>
      <c r="G22" s="33">
        <f>='钢筋级别直径汇总表'!K5+'钢筋级别直径汇总表'!K10+'钢筋级别直径汇总表'!K15+'钢筋级别直径汇总表'!K20+'钢筋级别直径汇总表'!K25</f>
        <v>17.186</v>
      </c>
    </row>
    <row r="23" spans="1:7" customFormat="false">
      <c r="A23" s="18">
        <v>22</v>
      </c>
      <c r="B23" s="18" t="str">
        <v>010515001022</v>
      </c>
      <c r="C23" s="18" t="str">
        <v>现浇构件钢筋</v>
      </c>
      <c r="D23" s="29" t="str">
        <v>1.钢筋种类、规格型号:HRB500Φ22</v>
      </c>
      <c r="E23" s="18" t="str">
        <v>t</v>
      </c>
      <c r="F23" s="18">
        <v>39.952</v>
      </c>
      <c r="G23" s="33">
        <f>='钢筋级别直径汇总表'!L5+'钢筋级别直径汇总表'!L10+'钢筋级别直径汇总表'!L15+'钢筋级别直径汇总表'!L20+'钢筋级别直径汇总表'!L25</f>
        <v>39.952</v>
      </c>
    </row>
    <row r="24" spans="1:7" customFormat="false">
      <c r="A24" s="18">
        <v>23</v>
      </c>
      <c r="B24" s="18" t="str">
        <v>010515001023</v>
      </c>
      <c r="C24" s="18" t="str">
        <v>现浇构件钢筋</v>
      </c>
      <c r="D24" s="29" t="str">
        <v>1.钢筋种类、规格型号:HPB300Φ4</v>
      </c>
      <c r="E24" s="18" t="str">
        <v>t</v>
      </c>
      <c r="F24" s="18">
        <v>0.054</v>
      </c>
      <c r="G24" s="33">
        <f>='钢筋级别直径汇总表'!C3</f>
        <v>0.054</v>
      </c>
    </row>
  </sheetData>
  <hyperlinks>
    <hyperlink ref="G2" location="'钢筋级别直径汇总表'!M25" tooltip="酷造价AI链接"/>
    <hyperlink ref="G3" location="'钢筋级别直径汇总表'!D3" tooltip="酷造价AI链接"/>
    <hyperlink ref="G4" location="'钢筋级别直径汇总表'!E3" tooltip="酷造价AI链接"/>
    <hyperlink ref="G5" location="'钢筋级别直径汇总表'!F3" tooltip="酷造价AI链接"/>
    <hyperlink ref="G6" location="'钢筋级别直径汇总表'!D4" tooltip="酷造价AI链接"/>
    <hyperlink ref="G7" location="'钢筋级别直径汇总表'!E4" tooltip="酷造价AI链接"/>
    <hyperlink ref="G8" location="'钢筋级别直径汇总表'!F4" tooltip="酷造价AI链接"/>
    <hyperlink ref="G9" location="'钢筋级别直径汇总表'!G4" tooltip="酷造价AI链接"/>
    <hyperlink ref="G10" location="'钢筋级别直径汇总表'!H4" tooltip="酷造价AI链接"/>
    <hyperlink ref="G11" location="'钢筋级别直径汇总表'!I4" tooltip="酷造价AI链接"/>
    <hyperlink ref="G12" location="'钢筋级别直径汇总表'!J4" tooltip="酷造价AI链接"/>
    <hyperlink ref="G13" location="'钢筋级别直径汇总表'!K4" tooltip="酷造价AI链接"/>
    <hyperlink ref="G14" location="'钢筋级别直径汇总表'!L4" tooltip="酷造价AI链接"/>
    <hyperlink ref="G15" location="'钢筋级别直径汇总表'!M4" tooltip="酷造价AI链接"/>
    <hyperlink ref="G16" location="'钢筋级别直径汇总表'!N4" tooltip="酷造价AI链接"/>
    <hyperlink ref="G17" location="'钢筋级别直径汇总表'!F5" tooltip="酷造价AI链接"/>
    <hyperlink ref="G18" location="'钢筋级别直径汇总表'!G5" tooltip="酷造价AI链接"/>
    <hyperlink ref="G19" location="'钢筋级别直径汇总表'!H5" tooltip="酷造价AI链接"/>
    <hyperlink ref="G20" location="'钢筋级别直径汇总表'!I5" tooltip="酷造价AI链接"/>
    <hyperlink ref="G21" location="'钢筋级别直径汇总表'!J5" tooltip="酷造价AI链接"/>
    <hyperlink ref="G22" location="'钢筋级别直径汇总表'!K5" tooltip="酷造价AI链接"/>
    <hyperlink ref="G23" location="'钢筋级别直径汇总表'!L5" tooltip="酷造价AI链接"/>
    <hyperlink ref="G24" location="'钢筋级别直径汇总表'!C3" tooltip="酷造价AI链接"/>
  </hyperlin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"/>
  <sheetViews>
    <sheetView showFormulas="false" showGridLines="1" showRowColHeaders="1" showZeros="1" rightToLeft="false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75" defaultRowHeight="13.2" zeroHeight="false" outlineLevelRow="0" outlineLevelCol="0"/>
  <cols>
    <col min="1" max="1" width="12.28" style="0" hidden="false" customWidth="1" outlineLevel="0" collapsed="false"/>
    <col min="2" max="15" width="10.13" style="0" hidden="false" customWidth="1" outlineLevel="0" collapsed="false"/>
  </cols>
  <sheetData>
    <row r="1" spans="1:14" customFormat="false" ht="14.25" hidden="false" customHeight="1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customFormat="false" ht="14.25" hidden="false" customHeight="1" outlineLevel="0" collapsed="false">
      <c r="A2" s="4" t="s">
        <v>14</v>
      </c>
      <c r="B2" s="4" t="s">
        <v>14</v>
      </c>
      <c r="C2" s="5" t="s">
        <v>15</v>
      </c>
      <c r="D2" s="5" t="s">
        <v>15</v>
      </c>
      <c r="E2" s="5" t="s">
        <v>15</v>
      </c>
      <c r="F2" s="5" t="s">
        <v>15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15</v>
      </c>
    </row>
    <row r="3" spans="1:14" customFormat="false" ht="14.25" hidden="false" customHeight="1" outlineLevel="0" collapsed="false">
      <c r="A3" s="6" t="s">
        <v>16</v>
      </c>
      <c r="B3" s="7" t="n">
        <v>25.413</v>
      </c>
      <c r="C3" s="22" t="n">
        <v>0.054</v>
      </c>
      <c r="D3" s="22" t="n">
        <v>5.287</v>
      </c>
      <c r="E3" s="22" t="n">
        <v>4.481</v>
      </c>
      <c r="F3" s="22" t="n">
        <v>15.591</v>
      </c>
      <c r="G3" s="7"/>
      <c r="H3" s="7"/>
      <c r="I3" s="7"/>
      <c r="J3" s="7"/>
      <c r="K3" s="7"/>
      <c r="L3" s="7"/>
      <c r="M3" s="7"/>
      <c r="N3" s="8"/>
    </row>
    <row r="4" spans="1:14" customFormat="false" ht="14.25" hidden="false" customHeight="1" outlineLevel="0" collapsed="false">
      <c r="A4" s="6" t="s">
        <v>17</v>
      </c>
      <c r="B4" s="7" t="n">
        <v>1967.206</v>
      </c>
      <c r="C4" s="7"/>
      <c r="D4" s="22" t="n">
        <v>19.778</v>
      </c>
      <c r="E4" s="22" t="n">
        <v>179.525</v>
      </c>
      <c r="F4" s="22" t="n">
        <v>323.304</v>
      </c>
      <c r="G4" s="22" t="n">
        <v>102.121</v>
      </c>
      <c r="H4" s="22" t="n">
        <v>520.984</v>
      </c>
      <c r="I4" s="22" t="n">
        <v>222.829</v>
      </c>
      <c r="J4" s="22" t="n">
        <v>43.701</v>
      </c>
      <c r="K4" s="22" t="n">
        <v>81.408</v>
      </c>
      <c r="L4" s="22" t="n">
        <v>155.323</v>
      </c>
      <c r="M4" s="22" t="n">
        <v>315.533</v>
      </c>
      <c r="N4" s="36" t="n">
        <v>2.7</v>
      </c>
    </row>
    <row r="5" spans="1:14" customFormat="false" ht="14.25" hidden="false" customHeight="1" outlineLevel="0" collapsed="false">
      <c r="A5" s="6" t="s">
        <v>18</v>
      </c>
      <c r="B5" s="7" t="n">
        <v>277.154</v>
      </c>
      <c r="C5" s="7"/>
      <c r="D5" s="7"/>
      <c r="E5" s="7"/>
      <c r="F5" s="22" t="n">
        <v>0.017</v>
      </c>
      <c r="G5" s="22" t="n">
        <v>16.355</v>
      </c>
      <c r="H5" s="22" t="n">
        <v>7.079</v>
      </c>
      <c r="I5" s="22" t="n">
        <v>4.299</v>
      </c>
      <c r="J5" s="22" t="n">
        <v>5.478</v>
      </c>
      <c r="K5" s="22" t="n">
        <v>15.4</v>
      </c>
      <c r="L5" s="22" t="n">
        <v>38.865</v>
      </c>
      <c r="M5" s="22" t="n">
        <v>189.661</v>
      </c>
      <c r="N5" s="8"/>
    </row>
    <row r="6" spans="1:14" customFormat="false" ht="14.25" hidden="false" customHeight="1" outlineLevel="0" collapsed="false">
      <c r="A6" s="9" t="s">
        <v>1</v>
      </c>
      <c r="B6" s="10" t="n">
        <v>2269.773</v>
      </c>
      <c r="C6" s="10" t="n">
        <v>0.054</v>
      </c>
      <c r="D6" s="10" t="n">
        <v>25.065</v>
      </c>
      <c r="E6" s="10" t="n">
        <v>184.006</v>
      </c>
      <c r="F6" s="10" t="n">
        <v>338.912</v>
      </c>
      <c r="G6" s="10" t="n">
        <v>118.476</v>
      </c>
      <c r="H6" s="10" t="n">
        <v>528.063</v>
      </c>
      <c r="I6" s="10" t="n">
        <v>227.128</v>
      </c>
      <c r="J6" s="10" t="n">
        <v>49.179</v>
      </c>
      <c r="K6" s="10" t="n">
        <v>96.808</v>
      </c>
      <c r="L6" s="10" t="n">
        <v>194.188</v>
      </c>
      <c r="M6" s="10" t="n">
        <v>505.194</v>
      </c>
      <c r="N6" s="11" t="n">
        <v>2.7</v>
      </c>
    </row>
    <row r="7" spans="1:14" customFormat="false" ht="14.25" hidden="false" customHeight="1" outlineLevel="0" collapsed="false">
      <c r="A7" s="4" t="s">
        <v>19</v>
      </c>
      <c r="B7" s="4" t="s">
        <v>19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5" t="s">
        <v>20</v>
      </c>
      <c r="I7" s="5" t="s">
        <v>20</v>
      </c>
      <c r="J7" s="5" t="s">
        <v>20</v>
      </c>
      <c r="K7" s="5" t="s">
        <v>20</v>
      </c>
      <c r="L7" s="5" t="s">
        <v>20</v>
      </c>
      <c r="M7" s="5" t="s">
        <v>20</v>
      </c>
      <c r="N7" s="5" t="s">
        <v>20</v>
      </c>
    </row>
    <row r="8" spans="1:14" customFormat="false" ht="14.25" hidden="false" customHeight="1" outlineLevel="0" collapsed="false">
      <c r="A8" s="6" t="s">
        <v>16</v>
      </c>
      <c r="B8" s="7" t="n">
        <v>4.712</v>
      </c>
      <c r="C8" s="7"/>
      <c r="D8" s="22" t="n">
        <v>0.073</v>
      </c>
      <c r="E8" s="7"/>
      <c r="F8" s="22" t="n">
        <v>4.639</v>
      </c>
      <c r="G8" s="7"/>
      <c r="H8" s="7"/>
      <c r="I8" s="7"/>
      <c r="J8" s="7"/>
      <c r="K8" s="7"/>
      <c r="L8" s="7"/>
      <c r="M8" s="7"/>
      <c r="N8" s="8"/>
    </row>
    <row r="9" spans="1:14" customFormat="false" ht="14.25" hidden="false" customHeight="1" outlineLevel="0" collapsed="false">
      <c r="A9" s="6" t="s">
        <v>17</v>
      </c>
      <c r="B9" s="7" t="n">
        <v>216.956</v>
      </c>
      <c r="C9" s="7"/>
      <c r="D9" s="22" t="n">
        <v>1.536</v>
      </c>
      <c r="E9" s="22" t="n">
        <v>22.507</v>
      </c>
      <c r="F9" s="22" t="n">
        <v>26.754</v>
      </c>
      <c r="G9" s="22" t="n">
        <v>1.78</v>
      </c>
      <c r="H9" s="22" t="n">
        <v>4.716</v>
      </c>
      <c r="I9" s="22" t="n">
        <v>6.678</v>
      </c>
      <c r="J9" s="22" t="n">
        <v>8.15</v>
      </c>
      <c r="K9" s="22" t="n">
        <v>18.457</v>
      </c>
      <c r="L9" s="22" t="n">
        <v>3.424</v>
      </c>
      <c r="M9" s="22" t="n">
        <v>122.954</v>
      </c>
      <c r="N9" s="8"/>
    </row>
    <row r="10" spans="1:14" customFormat="false" ht="14.25" hidden="false" customHeight="1" outlineLevel="0" collapsed="false">
      <c r="A10" s="6" t="s">
        <v>18</v>
      </c>
      <c r="B10" s="7" t="n">
        <v>3.998</v>
      </c>
      <c r="C10" s="7"/>
      <c r="D10" s="7"/>
      <c r="E10" s="7"/>
      <c r="F10" s="22" t="n">
        <v>0.009</v>
      </c>
      <c r="G10" s="22" t="n">
        <v>0.309</v>
      </c>
      <c r="H10" s="22" t="n">
        <v>0.184</v>
      </c>
      <c r="I10" s="22" t="n">
        <v>1.164</v>
      </c>
      <c r="J10" s="22" t="n">
        <v>1.468</v>
      </c>
      <c r="K10" s="22" t="n">
        <v>0.518</v>
      </c>
      <c r="L10" s="22" t="n">
        <v>0.117</v>
      </c>
      <c r="M10" s="22" t="n">
        <v>0.229</v>
      </c>
      <c r="N10" s="8"/>
    </row>
    <row r="11" spans="1:14" customFormat="false" ht="14.25" hidden="false" customHeight="1" outlineLevel="0" collapsed="false">
      <c r="A11" s="9" t="s">
        <v>1</v>
      </c>
      <c r="B11" s="10" t="n">
        <v>225.666</v>
      </c>
      <c r="C11" s="10"/>
      <c r="D11" s="10" t="n">
        <v>1.609</v>
      </c>
      <c r="E11" s="10" t="n">
        <v>22.507</v>
      </c>
      <c r="F11" s="10" t="n">
        <v>31.402</v>
      </c>
      <c r="G11" s="10" t="n">
        <v>2.089</v>
      </c>
      <c r="H11" s="10" t="n">
        <v>4.9</v>
      </c>
      <c r="I11" s="10" t="n">
        <v>7.842</v>
      </c>
      <c r="J11" s="10" t="n">
        <v>9.618</v>
      </c>
      <c r="K11" s="10" t="n">
        <v>18.975</v>
      </c>
      <c r="L11" s="10" t="n">
        <v>3.541</v>
      </c>
      <c r="M11" s="10" t="n">
        <v>123.183</v>
      </c>
      <c r="N11" s="11"/>
    </row>
    <row r="12" spans="1:14" customFormat="false" ht="14.25" hidden="false" customHeight="1" outlineLevel="0" collapsed="false">
      <c r="A12" s="4" t="s">
        <v>21</v>
      </c>
      <c r="B12" s="4" t="s">
        <v>21</v>
      </c>
      <c r="C12" s="5" t="s">
        <v>22</v>
      </c>
      <c r="D12" s="5" t="s">
        <v>22</v>
      </c>
      <c r="E12" s="5" t="s">
        <v>22</v>
      </c>
      <c r="F12" s="5" t="s">
        <v>22</v>
      </c>
      <c r="G12" s="5" t="s">
        <v>22</v>
      </c>
      <c r="H12" s="5" t="s">
        <v>22</v>
      </c>
      <c r="I12" s="5" t="s">
        <v>22</v>
      </c>
      <c r="J12" s="5" t="s">
        <v>22</v>
      </c>
      <c r="K12" s="5" t="s">
        <v>22</v>
      </c>
      <c r="L12" s="5" t="s">
        <v>22</v>
      </c>
      <c r="M12" s="5" t="s">
        <v>22</v>
      </c>
      <c r="N12" s="5" t="s">
        <v>22</v>
      </c>
    </row>
    <row r="13" spans="1:14" customFormat="false" ht="14.25" hidden="false" customHeight="1" outlineLevel="0" collapsed="false">
      <c r="A13" s="6" t="s">
        <v>16</v>
      </c>
      <c r="B13" s="7" t="n">
        <v>5.342</v>
      </c>
      <c r="C13" s="7"/>
      <c r="D13" s="22" t="n">
        <v>0.09</v>
      </c>
      <c r="E13" s="7"/>
      <c r="F13" s="22" t="n">
        <v>5.252</v>
      </c>
      <c r="G13" s="7"/>
      <c r="H13" s="7"/>
      <c r="I13" s="7"/>
      <c r="J13" s="7"/>
      <c r="K13" s="7"/>
      <c r="L13" s="7"/>
      <c r="M13" s="7"/>
      <c r="N13" s="8"/>
    </row>
    <row r="14" spans="1:14" customFormat="false" ht="14.25" hidden="false" customHeight="1" outlineLevel="0" collapsed="false">
      <c r="A14" s="6" t="s">
        <v>17</v>
      </c>
      <c r="B14" s="7" t="n">
        <v>235.74</v>
      </c>
      <c r="C14" s="7"/>
      <c r="D14" s="22" t="n">
        <v>2.003</v>
      </c>
      <c r="E14" s="22" t="n">
        <v>21.578</v>
      </c>
      <c r="F14" s="22" t="n">
        <v>27.688</v>
      </c>
      <c r="G14" s="22" t="n">
        <v>3.414</v>
      </c>
      <c r="H14" s="22" t="n">
        <v>3.263</v>
      </c>
      <c r="I14" s="22" t="n">
        <v>7.536</v>
      </c>
      <c r="J14" s="22" t="n">
        <v>9.422</v>
      </c>
      <c r="K14" s="22" t="n">
        <v>17.658</v>
      </c>
      <c r="L14" s="22" t="n">
        <v>4.083</v>
      </c>
      <c r="M14" s="22" t="n">
        <v>139.095</v>
      </c>
      <c r="N14" s="8"/>
    </row>
    <row r="15" spans="1:14" customFormat="false" ht="14.25" hidden="false" customHeight="1" outlineLevel="0" collapsed="false">
      <c r="A15" s="6" t="s">
        <v>18</v>
      </c>
      <c r="B15" s="7" t="n">
        <v>4.045</v>
      </c>
      <c r="C15" s="7"/>
      <c r="D15" s="7"/>
      <c r="E15" s="7"/>
      <c r="F15" s="7"/>
      <c r="G15" s="22" t="n">
        <v>0.201</v>
      </c>
      <c r="H15" s="22" t="n">
        <v>0.947</v>
      </c>
      <c r="I15" s="22" t="n">
        <v>0.83</v>
      </c>
      <c r="J15" s="22" t="n">
        <v>0.688</v>
      </c>
      <c r="K15" s="22" t="n">
        <v>0.439</v>
      </c>
      <c r="L15" s="22" t="n">
        <v>0.398</v>
      </c>
      <c r="M15" s="22" t="n">
        <v>0.542</v>
      </c>
      <c r="N15" s="8"/>
    </row>
    <row r="16" spans="1:14" customFormat="false" ht="14.25" hidden="false" customHeight="1" outlineLevel="0" collapsed="false">
      <c r="A16" s="9" t="s">
        <v>1</v>
      </c>
      <c r="B16" s="10" t="n">
        <v>245.127</v>
      </c>
      <c r="C16" s="10"/>
      <c r="D16" s="10" t="n">
        <v>2.093</v>
      </c>
      <c r="E16" s="10" t="n">
        <v>21.578</v>
      </c>
      <c r="F16" s="10" t="n">
        <v>32.94</v>
      </c>
      <c r="G16" s="10" t="n">
        <v>3.615</v>
      </c>
      <c r="H16" s="10" t="n">
        <v>4.21</v>
      </c>
      <c r="I16" s="10" t="n">
        <v>8.366</v>
      </c>
      <c r="J16" s="10" t="n">
        <v>10.11</v>
      </c>
      <c r="K16" s="10" t="n">
        <v>18.097</v>
      </c>
      <c r="L16" s="10" t="n">
        <v>4.481</v>
      </c>
      <c r="M16" s="10" t="n">
        <v>139.637</v>
      </c>
      <c r="N16" s="11"/>
    </row>
    <row r="17" spans="1:14" customFormat="false" ht="14.25" hidden="false" customHeight="1" outlineLevel="0" collapsed="false">
      <c r="A17" s="4" t="s">
        <v>23</v>
      </c>
      <c r="B17" s="4" t="s">
        <v>23</v>
      </c>
      <c r="C17" s="5" t="s">
        <v>24</v>
      </c>
      <c r="D17" s="5" t="s">
        <v>24</v>
      </c>
      <c r="E17" s="5" t="s">
        <v>24</v>
      </c>
      <c r="F17" s="5" t="s">
        <v>24</v>
      </c>
      <c r="G17" s="5" t="s">
        <v>24</v>
      </c>
      <c r="H17" s="5" t="s">
        <v>24</v>
      </c>
      <c r="I17" s="5" t="s">
        <v>24</v>
      </c>
      <c r="J17" s="5" t="s">
        <v>24</v>
      </c>
      <c r="K17" s="5" t="s">
        <v>24</v>
      </c>
      <c r="L17" s="5" t="s">
        <v>24</v>
      </c>
      <c r="M17" s="5" t="s">
        <v>24</v>
      </c>
      <c r="N17" s="5" t="s">
        <v>24</v>
      </c>
    </row>
    <row r="18" spans="1:14" customFormat="false" ht="14.25" hidden="false" customHeight="1" outlineLevel="0" collapsed="false">
      <c r="A18" s="6" t="s">
        <v>16</v>
      </c>
      <c r="B18" s="7" t="n">
        <v>3.793</v>
      </c>
      <c r="C18" s="7"/>
      <c r="D18" s="22" t="n">
        <v>0.746</v>
      </c>
      <c r="E18" s="22" t="n">
        <v>0.293</v>
      </c>
      <c r="F18" s="22" t="n">
        <v>2.754</v>
      </c>
      <c r="G18" s="7"/>
      <c r="H18" s="7"/>
      <c r="I18" s="7"/>
      <c r="J18" s="7"/>
      <c r="K18" s="7"/>
      <c r="L18" s="7"/>
      <c r="M18" s="7"/>
      <c r="N18" s="8"/>
    </row>
    <row r="19" spans="1:14" customFormat="false" ht="14.25" hidden="false" customHeight="1" outlineLevel="0" collapsed="false">
      <c r="A19" s="6" t="s">
        <v>17</v>
      </c>
      <c r="B19" s="7" t="n">
        <v>290.893</v>
      </c>
      <c r="C19" s="7"/>
      <c r="D19" s="22" t="n">
        <v>3.505</v>
      </c>
      <c r="E19" s="22" t="n">
        <v>18.7</v>
      </c>
      <c r="F19" s="22" t="n">
        <v>36.988</v>
      </c>
      <c r="G19" s="22" t="n">
        <v>5.22</v>
      </c>
      <c r="H19" s="22" t="n">
        <v>42.488</v>
      </c>
      <c r="I19" s="22" t="n">
        <v>7.434</v>
      </c>
      <c r="J19" s="22" t="n">
        <v>7.533</v>
      </c>
      <c r="K19" s="22" t="n">
        <v>22.977</v>
      </c>
      <c r="L19" s="22" t="n">
        <v>4.566</v>
      </c>
      <c r="M19" s="22" t="n">
        <v>141.482</v>
      </c>
      <c r="N19" s="8"/>
    </row>
    <row r="20" spans="1:14" customFormat="false" ht="14.25" hidden="false" customHeight="1" outlineLevel="0" collapsed="false">
      <c r="A20" s="6" t="s">
        <v>18</v>
      </c>
      <c r="B20" s="7" t="n">
        <v>4.209</v>
      </c>
      <c r="C20" s="7"/>
      <c r="D20" s="7"/>
      <c r="E20" s="7"/>
      <c r="F20" s="7"/>
      <c r="G20" s="22" t="n">
        <v>0.315</v>
      </c>
      <c r="H20" s="22" t="n">
        <v>0.256</v>
      </c>
      <c r="I20" s="22" t="n">
        <v>1.278</v>
      </c>
      <c r="J20" s="22" t="n">
        <v>0.706</v>
      </c>
      <c r="K20" s="22" t="n">
        <v>0.583</v>
      </c>
      <c r="L20" s="22" t="n">
        <v>0.282</v>
      </c>
      <c r="M20" s="22" t="n">
        <v>0.789</v>
      </c>
      <c r="N20" s="8"/>
    </row>
    <row r="21" spans="1:14" customFormat="false" ht="14.25" hidden="false" customHeight="1" outlineLevel="0" collapsed="false">
      <c r="A21" s="9" t="s">
        <v>1</v>
      </c>
      <c r="B21" s="10" t="n">
        <v>298.895</v>
      </c>
      <c r="C21" s="10"/>
      <c r="D21" s="10" t="n">
        <v>4.251</v>
      </c>
      <c r="E21" s="10" t="n">
        <v>18.993</v>
      </c>
      <c r="F21" s="10" t="n">
        <v>39.742</v>
      </c>
      <c r="G21" s="10" t="n">
        <v>5.535</v>
      </c>
      <c r="H21" s="10" t="n">
        <v>42.744</v>
      </c>
      <c r="I21" s="10" t="n">
        <v>8.712</v>
      </c>
      <c r="J21" s="10" t="n">
        <v>8.239</v>
      </c>
      <c r="K21" s="10" t="n">
        <v>23.56</v>
      </c>
      <c r="L21" s="10" t="n">
        <v>4.848</v>
      </c>
      <c r="M21" s="10" t="n">
        <v>142.271</v>
      </c>
      <c r="N21" s="11"/>
    </row>
    <row r="22" spans="1:14" customFormat="false" ht="14.25" hidden="false" customHeight="1" outlineLevel="0" collapsed="false">
      <c r="A22" s="4" t="s">
        <v>25</v>
      </c>
      <c r="B22" s="4" t="s">
        <v>25</v>
      </c>
      <c r="C22" s="5" t="s">
        <v>26</v>
      </c>
      <c r="D22" s="5" t="s">
        <v>26</v>
      </c>
      <c r="E22" s="5" t="s">
        <v>26</v>
      </c>
      <c r="F22" s="5" t="s">
        <v>26</v>
      </c>
      <c r="G22" s="5" t="s">
        <v>26</v>
      </c>
      <c r="H22" s="5" t="s">
        <v>26</v>
      </c>
      <c r="I22" s="5" t="s">
        <v>26</v>
      </c>
      <c r="J22" s="5" t="s">
        <v>26</v>
      </c>
      <c r="K22" s="5" t="s">
        <v>26</v>
      </c>
      <c r="L22" s="5" t="s">
        <v>26</v>
      </c>
      <c r="M22" s="5" t="s">
        <v>26</v>
      </c>
      <c r="N22" s="5" t="s">
        <v>26</v>
      </c>
    </row>
    <row r="23" spans="1:14" customFormat="false" ht="14.25" hidden="false" customHeight="1" outlineLevel="0" collapsed="false">
      <c r="A23" s="6" t="s">
        <v>16</v>
      </c>
      <c r="B23" s="7" t="n">
        <v>4.421</v>
      </c>
      <c r="C23" s="7"/>
      <c r="D23" s="22" t="n">
        <v>0.794</v>
      </c>
      <c r="E23" s="22" t="n">
        <v>0.335</v>
      </c>
      <c r="F23" s="22" t="n">
        <v>3.292</v>
      </c>
      <c r="G23" s="7"/>
      <c r="H23" s="7"/>
      <c r="I23" s="7"/>
      <c r="J23" s="7"/>
      <c r="K23" s="7"/>
      <c r="L23" s="7"/>
      <c r="M23" s="7"/>
      <c r="N23" s="8"/>
    </row>
    <row r="24" spans="1:14" customFormat="false" ht="14.25" hidden="false" customHeight="1" outlineLevel="0" collapsed="false">
      <c r="A24" s="6" t="s">
        <v>17</v>
      </c>
      <c r="B24" s="7" t="n">
        <v>270.046</v>
      </c>
      <c r="C24" s="7"/>
      <c r="D24" s="22" t="n">
        <v>5.028</v>
      </c>
      <c r="E24" s="22" t="n">
        <v>28.704</v>
      </c>
      <c r="F24" s="22" t="n">
        <v>42.174</v>
      </c>
      <c r="G24" s="22" t="n">
        <v>16.802</v>
      </c>
      <c r="H24" s="22" t="n">
        <v>8.077</v>
      </c>
      <c r="I24" s="22" t="n">
        <v>15.63</v>
      </c>
      <c r="J24" s="22" t="n">
        <v>10.028</v>
      </c>
      <c r="K24" s="22" t="n">
        <v>26.856</v>
      </c>
      <c r="L24" s="22" t="n">
        <v>3.661</v>
      </c>
      <c r="M24" s="22" t="n">
        <v>112.779</v>
      </c>
      <c r="N24" s="36" t="n">
        <v>0.307</v>
      </c>
    </row>
    <row r="25" spans="1:14" customFormat="false" ht="14.25" hidden="false" customHeight="1" outlineLevel="0" collapsed="false">
      <c r="A25" s="6" t="s">
        <v>18</v>
      </c>
      <c r="B25" s="7" t="n">
        <v>4.085</v>
      </c>
      <c r="C25" s="7"/>
      <c r="D25" s="7"/>
      <c r="E25" s="7"/>
      <c r="F25" s="7"/>
      <c r="G25" s="22" t="n">
        <v>0.221</v>
      </c>
      <c r="H25" s="22" t="n">
        <v>0.887</v>
      </c>
      <c r="I25" s="22" t="n">
        <v>0.759</v>
      </c>
      <c r="J25" s="22" t="n">
        <v>0.769</v>
      </c>
      <c r="K25" s="22" t="n">
        <v>0.246</v>
      </c>
      <c r="L25" s="22" t="n">
        <v>0.29</v>
      </c>
      <c r="M25" s="22" t="n">
        <v>0.913</v>
      </c>
      <c r="N25" s="8"/>
    </row>
    <row r="26" spans="1:14" customFormat="false" ht="14.25" hidden="false" customHeight="1" outlineLevel="0" collapsed="false">
      <c r="A26" s="12" t="s">
        <v>1</v>
      </c>
      <c r="B26" s="13" t="n">
        <v>278.552</v>
      </c>
      <c r="C26" s="13"/>
      <c r="D26" s="13" t="n">
        <v>5.822</v>
      </c>
      <c r="E26" s="13" t="n">
        <v>29.039</v>
      </c>
      <c r="F26" s="13" t="n">
        <v>45.466</v>
      </c>
      <c r="G26" s="13" t="n">
        <v>17.023</v>
      </c>
      <c r="H26" s="13" t="n">
        <v>8.964</v>
      </c>
      <c r="I26" s="13" t="n">
        <v>16.389</v>
      </c>
      <c r="J26" s="13" t="n">
        <v>10.797</v>
      </c>
      <c r="K26" s="13" t="n">
        <v>27.102</v>
      </c>
      <c r="L26" s="13" t="n">
        <v>3.951</v>
      </c>
      <c r="M26" s="13" t="n">
        <v>113.692</v>
      </c>
      <c r="N26" s="14" t="n">
        <v>0.307</v>
      </c>
    </row>
  </sheetData>
  <mergeCells count="10">
    <mergeCell ref="A2:B2"/>
    <mergeCell ref="C2:N2"/>
    <mergeCell ref="A7:B7"/>
    <mergeCell ref="C7:N7"/>
    <mergeCell ref="A12:B12"/>
    <mergeCell ref="C12:N12"/>
    <mergeCell ref="A17:B17"/>
    <mergeCell ref="C17:N17"/>
    <mergeCell ref="A22:B22"/>
    <mergeCell ref="C22:N22"/>
  </mergeCells>
  <hyperlinks>
    <hyperlink ref="M25" location="'小栗AI自动编清单-土建'!G2" tooltip="酷造价AI链接"/>
    <hyperlink ref="M5" location="'小栗AI自动编清单-土建'!G2" tooltip="酷造价AI链接"/>
    <hyperlink ref="M10" location="'小栗AI自动编清单-土建'!G2" tooltip="酷造价AI链接"/>
    <hyperlink ref="M15" location="'小栗AI自动编清单-土建'!G2" tooltip="酷造价AI链接"/>
    <hyperlink ref="M20" location="'小栗AI自动编清单-土建'!G2" tooltip="酷造价AI链接"/>
    <hyperlink ref="D3" location="'小栗AI自动编清单-土建'!G3" tooltip="酷造价AI链接"/>
    <hyperlink ref="D8" location="'小栗AI自动编清单-土建'!G3" tooltip="酷造价AI链接"/>
    <hyperlink ref="D13" location="'小栗AI自动编清单-土建'!G3" tooltip="酷造价AI链接"/>
    <hyperlink ref="D18" location="'小栗AI自动编清单-土建'!G3" tooltip="酷造价AI链接"/>
    <hyperlink ref="D23" location="'小栗AI自动编清单-土建'!G3" tooltip="酷造价AI链接"/>
    <hyperlink ref="E3" location="'小栗AI自动编清单-土建'!G4" tooltip="酷造价AI链接"/>
    <hyperlink ref="E18" location="'小栗AI自动编清单-土建'!G4" tooltip="酷造价AI链接"/>
    <hyperlink ref="E23" location="'小栗AI自动编清单-土建'!G4" tooltip="酷造价AI链接"/>
    <hyperlink ref="F3" location="'小栗AI自动编清单-土建'!G5" tooltip="酷造价AI链接"/>
    <hyperlink ref="F8" location="'小栗AI自动编清单-土建'!G5" tooltip="酷造价AI链接"/>
    <hyperlink ref="F13" location="'小栗AI自动编清单-土建'!G5" tooltip="酷造价AI链接"/>
    <hyperlink ref="F18" location="'小栗AI自动编清单-土建'!G5" tooltip="酷造价AI链接"/>
    <hyperlink ref="F23" location="'小栗AI自动编清单-土建'!G5" tooltip="酷造价AI链接"/>
    <hyperlink ref="D4" location="'小栗AI自动编清单-土建'!G6" tooltip="酷造价AI链接"/>
    <hyperlink ref="D9" location="'小栗AI自动编清单-土建'!G6" tooltip="酷造价AI链接"/>
    <hyperlink ref="D14" location="'小栗AI自动编清单-土建'!G6" tooltip="酷造价AI链接"/>
    <hyperlink ref="D19" location="'小栗AI自动编清单-土建'!G6" tooltip="酷造价AI链接"/>
    <hyperlink ref="D24" location="'小栗AI自动编清单-土建'!G6" tooltip="酷造价AI链接"/>
    <hyperlink ref="E4" location="'小栗AI自动编清单-土建'!G7" tooltip="酷造价AI链接"/>
    <hyperlink ref="E9" location="'小栗AI自动编清单-土建'!G7" tooltip="酷造价AI链接"/>
    <hyperlink ref="E14" location="'小栗AI自动编清单-土建'!G7" tooltip="酷造价AI链接"/>
    <hyperlink ref="E19" location="'小栗AI自动编清单-土建'!G7" tooltip="酷造价AI链接"/>
    <hyperlink ref="E24" location="'小栗AI自动编清单-土建'!G7" tooltip="酷造价AI链接"/>
    <hyperlink ref="F4" location="'小栗AI自动编清单-土建'!G8" tooltip="酷造价AI链接"/>
    <hyperlink ref="F9" location="'小栗AI自动编清单-土建'!G8" tooltip="酷造价AI链接"/>
    <hyperlink ref="F14" location="'小栗AI自动编清单-土建'!G8" tooltip="酷造价AI链接"/>
    <hyperlink ref="F19" location="'小栗AI自动编清单-土建'!G8" tooltip="酷造价AI链接"/>
    <hyperlink ref="F24" location="'小栗AI自动编清单-土建'!G8" tooltip="酷造价AI链接"/>
    <hyperlink ref="G4" location="'小栗AI自动编清单-土建'!G9" tooltip="酷造价AI链接"/>
    <hyperlink ref="G9" location="'小栗AI自动编清单-土建'!G9" tooltip="酷造价AI链接"/>
    <hyperlink ref="G14" location="'小栗AI自动编清单-土建'!G9" tooltip="酷造价AI链接"/>
    <hyperlink ref="G19" location="'小栗AI自动编清单-土建'!G9" tooltip="酷造价AI链接"/>
    <hyperlink ref="G24" location="'小栗AI自动编清单-土建'!G9" tooltip="酷造价AI链接"/>
    <hyperlink ref="H4" location="'小栗AI自动编清单-土建'!G10" tooltip="酷造价AI链接"/>
    <hyperlink ref="H9" location="'小栗AI自动编清单-土建'!G10" tooltip="酷造价AI链接"/>
    <hyperlink ref="H14" location="'小栗AI自动编清单-土建'!G10" tooltip="酷造价AI链接"/>
    <hyperlink ref="H19" location="'小栗AI自动编清单-土建'!G10" tooltip="酷造价AI链接"/>
    <hyperlink ref="H24" location="'小栗AI自动编清单-土建'!G10" tooltip="酷造价AI链接"/>
    <hyperlink ref="I4" location="'小栗AI自动编清单-土建'!G11" tooltip="酷造价AI链接"/>
    <hyperlink ref="I9" location="'小栗AI自动编清单-土建'!G11" tooltip="酷造价AI链接"/>
    <hyperlink ref="I14" location="'小栗AI自动编清单-土建'!G11" tooltip="酷造价AI链接"/>
    <hyperlink ref="I19" location="'小栗AI自动编清单-土建'!G11" tooltip="酷造价AI链接"/>
    <hyperlink ref="I24" location="'小栗AI自动编清单-土建'!G11" tooltip="酷造价AI链接"/>
    <hyperlink ref="J4" location="'小栗AI自动编清单-土建'!G12" tooltip="酷造价AI链接"/>
    <hyperlink ref="J9" location="'小栗AI自动编清单-土建'!G12" tooltip="酷造价AI链接"/>
    <hyperlink ref="J14" location="'小栗AI自动编清单-土建'!G12" tooltip="酷造价AI链接"/>
    <hyperlink ref="J19" location="'小栗AI自动编清单-土建'!G12" tooltip="酷造价AI链接"/>
    <hyperlink ref="J24" location="'小栗AI自动编清单-土建'!G12" tooltip="酷造价AI链接"/>
    <hyperlink ref="K4" location="'小栗AI自动编清单-土建'!G13" tooltip="酷造价AI链接"/>
    <hyperlink ref="K9" location="'小栗AI自动编清单-土建'!G13" tooltip="酷造价AI链接"/>
    <hyperlink ref="K14" location="'小栗AI自动编清单-土建'!G13" tooltip="酷造价AI链接"/>
    <hyperlink ref="K19" location="'小栗AI自动编清单-土建'!G13" tooltip="酷造价AI链接"/>
    <hyperlink ref="K24" location="'小栗AI自动编清单-土建'!G13" tooltip="酷造价AI链接"/>
    <hyperlink ref="L4" location="'小栗AI自动编清单-土建'!G14" tooltip="酷造价AI链接"/>
    <hyperlink ref="L9" location="'小栗AI自动编清单-土建'!G14" tooltip="酷造价AI链接"/>
    <hyperlink ref="L14" location="'小栗AI自动编清单-土建'!G14" tooltip="酷造价AI链接"/>
    <hyperlink ref="L19" location="'小栗AI自动编清单-土建'!G14" tooltip="酷造价AI链接"/>
    <hyperlink ref="L24" location="'小栗AI自动编清单-土建'!G14" tooltip="酷造价AI链接"/>
    <hyperlink ref="M4" location="'小栗AI自动编清单-土建'!G15" tooltip="酷造价AI链接"/>
    <hyperlink ref="M9" location="'小栗AI自动编清单-土建'!G15" tooltip="酷造价AI链接"/>
    <hyperlink ref="M14" location="'小栗AI自动编清单-土建'!G15" tooltip="酷造价AI链接"/>
    <hyperlink ref="M19" location="'小栗AI自动编清单-土建'!G15" tooltip="酷造价AI链接"/>
    <hyperlink ref="M24" location="'小栗AI自动编清单-土建'!G15" tooltip="酷造价AI链接"/>
    <hyperlink ref="N4" location="'小栗AI自动编清单-土建'!G16" tooltip="酷造价AI链接"/>
    <hyperlink ref="N24" location="'小栗AI自动编清单-土建'!G16" tooltip="酷造价AI链接"/>
    <hyperlink ref="F5" location="'小栗AI自动编清单-土建'!G17" tooltip="酷造价AI链接"/>
    <hyperlink ref="F10" location="'小栗AI自动编清单-土建'!G17" tooltip="酷造价AI链接"/>
    <hyperlink ref="G5" location="'小栗AI自动编清单-土建'!G18" tooltip="酷造价AI链接"/>
    <hyperlink ref="G10" location="'小栗AI自动编清单-土建'!G18" tooltip="酷造价AI链接"/>
    <hyperlink ref="G15" location="'小栗AI自动编清单-土建'!G18" tooltip="酷造价AI链接"/>
    <hyperlink ref="G20" location="'小栗AI自动编清单-土建'!G18" tooltip="酷造价AI链接"/>
    <hyperlink ref="G25" location="'小栗AI自动编清单-土建'!G18" tooltip="酷造价AI链接"/>
    <hyperlink ref="H5" location="'小栗AI自动编清单-土建'!G19" tooltip="酷造价AI链接"/>
    <hyperlink ref="H10" location="'小栗AI自动编清单-土建'!G19" tooltip="酷造价AI链接"/>
    <hyperlink ref="H15" location="'小栗AI自动编清单-土建'!G19" tooltip="酷造价AI链接"/>
    <hyperlink ref="H20" location="'小栗AI自动编清单-土建'!G19" tooltip="酷造价AI链接"/>
    <hyperlink ref="H25" location="'小栗AI自动编清单-土建'!G19" tooltip="酷造价AI链接"/>
    <hyperlink ref="I5" location="'小栗AI自动编清单-土建'!G20" tooltip="酷造价AI链接"/>
    <hyperlink ref="I10" location="'小栗AI自动编清单-土建'!G20" tooltip="酷造价AI链接"/>
    <hyperlink ref="I15" location="'小栗AI自动编清单-土建'!G20" tooltip="酷造价AI链接"/>
    <hyperlink ref="I20" location="'小栗AI自动编清单-土建'!G20" tooltip="酷造价AI链接"/>
    <hyperlink ref="I25" location="'小栗AI自动编清单-土建'!G20" tooltip="酷造价AI链接"/>
    <hyperlink ref="J5" location="'小栗AI自动编清单-土建'!G21" tooltip="酷造价AI链接"/>
    <hyperlink ref="J10" location="'小栗AI自动编清单-土建'!G21" tooltip="酷造价AI链接"/>
    <hyperlink ref="J15" location="'小栗AI自动编清单-土建'!G21" tooltip="酷造价AI链接"/>
    <hyperlink ref="J20" location="'小栗AI自动编清单-土建'!G21" tooltip="酷造价AI链接"/>
    <hyperlink ref="J25" location="'小栗AI自动编清单-土建'!G21" tooltip="酷造价AI链接"/>
    <hyperlink ref="K5" location="'小栗AI自动编清单-土建'!G22" tooltip="酷造价AI链接"/>
    <hyperlink ref="K10" location="'小栗AI自动编清单-土建'!G22" tooltip="酷造价AI链接"/>
    <hyperlink ref="K15" location="'小栗AI自动编清单-土建'!G22" tooltip="酷造价AI链接"/>
    <hyperlink ref="K20" location="'小栗AI自动编清单-土建'!G22" tooltip="酷造价AI链接"/>
    <hyperlink ref="K25" location="'小栗AI自动编清单-土建'!G22" tooltip="酷造价AI链接"/>
    <hyperlink ref="L5" location="'小栗AI自动编清单-土建'!G23" tooltip="酷造价AI链接"/>
    <hyperlink ref="L10" location="'小栗AI自动编清单-土建'!G23" tooltip="酷造价AI链接"/>
    <hyperlink ref="L15" location="'小栗AI自动编清单-土建'!G23" tooltip="酷造价AI链接"/>
    <hyperlink ref="L20" location="'小栗AI自动编清单-土建'!G23" tooltip="酷造价AI链接"/>
    <hyperlink ref="L25" location="'小栗AI自动编清单-土建'!G23" tooltip="酷造价AI链接"/>
    <hyperlink ref="C3" location="'小栗AI自动编清单-土建'!G24" tooltip="酷造价AI链接"/>
  </hyperlinks>
  <printOptions horizontalCentered="1" verticalCentered="false" headings="false" gridLines="false" gridLinesSet="1"/>
  <pageMargins left="0.189583333333333" right="0.179166666666667" top="1.17708333333333" bottom="0.767361111111111" header="0.583333333333333" footer="0.572916666666667"/>
  <pageSetup paperSize="9" scale="100" fitToWidth="1" fitToHeight="1" pageOrder="downThenOver" orientation="landscape" blackAndWhite="false" draft="false" cellComments="none" horizontalDpi="300" verticalDpi="300" copies="1"/>
  <headerFooter differentOddEven="false" differentFirst="false">
    <oddHeader>&amp;L&amp;"宋体,Regular"&amp;9 工程名称：云南大理A3一期地库&amp;C&amp;"宋体,Regular"&amp;22 钢筋级别直径汇总表(包含措施筋)
&amp;9 编制日期：2021-10-19&amp;R&amp;"宋体,Regular"&amp;9 单位：t</oddHeader>
    <oddFooter>&amp;C&amp;"宋体,Regular"&amp;9 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小栗AI自动编清单-土建</vt:lpstr>
      <vt:lpstr>钢筋级别直径汇总表</vt:lpstr>
    </vt:vector>
  </TitlesOfParts>
  <Application>LibreOffice/24.2.5.2$MacOSX_AARCH64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2024-10-18T16:13:15Z</dcterms:created>
  <dc:creator/>
  <dc:description/>
  <dc:language>zh-CN</dc:language>
  <cp:lastModifiedBy>于坤</cp:lastModifiedBy>
  <dcterms:modified xsi:type="dcterms:W3CDTF">2024-10-18T16:13:28Z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259BC8352A4D4E808C3D11361FADBBAE_13</vt:lpwstr>
  </property>
  <property fmtid="{D5CDD505-2E9C-101B-9397-08002B2CF9AE}" pid="3" name="KSOProductBuildVer">
    <vt:lpwstr>2052-12.1.0.18276</vt:lpwstr>
  </property>
</Properties>
</file>